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"/>
    </mc:Choice>
  </mc:AlternateContent>
  <bookViews>
    <workbookView xWindow="0" yWindow="0" windowWidth="15360" windowHeight="66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" i="1" l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H91" i="1"/>
  <c r="H102" i="1" s="1"/>
  <c r="G91" i="1"/>
  <c r="G102" i="1" s="1"/>
  <c r="F91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25" i="1"/>
  <c r="I14" i="1"/>
  <c r="I25" i="1" s="1"/>
  <c r="H14" i="1"/>
  <c r="H25" i="1" s="1"/>
  <c r="G14" i="1"/>
  <c r="G25" i="1" s="1"/>
  <c r="F14" i="1"/>
  <c r="F25" i="1" s="1"/>
  <c r="H198" i="1" l="1"/>
  <c r="G198" i="1"/>
  <c r="F198" i="1"/>
  <c r="J198" i="1"/>
  <c r="L198" i="1"/>
  <c r="I91" i="1"/>
  <c r="I102" i="1" s="1"/>
  <c r="I198" i="1" s="1"/>
</calcChain>
</file>

<file path=xl/sharedStrings.xml><?xml version="1.0" encoding="utf-8"?>
<sst xmlns="http://schemas.openxmlformats.org/spreadsheetml/2006/main" count="255" uniqueCount="85">
  <si>
    <t>Школа</t>
  </si>
  <si>
    <t>МАОУ "Фадеевская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</si>
  <si>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</si>
  <si>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</si>
  <si>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</si>
  <si>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</si>
  <si>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</si>
  <si>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Сизова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</si>
  <si>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</si>
  <si>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</si>
  <si>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</si>
  <si>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</si>
  <si>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</si>
  <si>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</si>
  <si>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</si>
  <si>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</si>
  <si>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</si>
  <si>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</si>
  <si>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</si>
  <si>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</si>
  <si>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</si>
  <si>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</si>
  <si>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</si>
  <si>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</si>
  <si>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</si>
  <si>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</si>
  <si>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</si>
  <si>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</si>
  <si>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с курицей</t>
  </si>
  <si>
    <t>гор.напиток</t>
  </si>
  <si>
    <t>Чай с лимоном и сахаром</t>
  </si>
  <si>
    <t>хлеб</t>
  </si>
  <si>
    <t>фрукты</t>
  </si>
  <si>
    <t xml:space="preserve">хлеб </t>
  </si>
  <si>
    <t>йогурт 3,2%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</si>
  <si>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</si>
  <si>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</si>
  <si>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</si>
  <si>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</si>
  <si>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</si>
  <si>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</si>
  <si>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</si>
  <si>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</si>
  <si>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</si>
  <si>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</si>
  <si>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</si>
  <si>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Компот из смеси сухофруктов</t>
  </si>
  <si>
    <t>Каша гречневая рассыпчатая</t>
  </si>
  <si>
    <t>Рыба тушеная в томате с овощами (минтай)</t>
  </si>
  <si>
    <t>Кисель из брусники</t>
  </si>
  <si>
    <t>Банан</t>
  </si>
  <si>
    <t>картофельное пюре</t>
  </si>
  <si>
    <t>котлета из курицы</t>
  </si>
  <si>
    <t>компот из смеси сухофруктов</t>
  </si>
  <si>
    <t>салат из свеклы отварной</t>
  </si>
  <si>
    <t>каша "Дружба"</t>
  </si>
  <si>
    <t>сыр твердых сортов в нарезке</t>
  </si>
  <si>
    <t>кисель из апельсинов</t>
  </si>
  <si>
    <t>банан</t>
  </si>
  <si>
    <t>макароны отварные</t>
  </si>
  <si>
    <t>курица тушеная с морковью</t>
  </si>
  <si>
    <t>чай с лимоном и сахаром</t>
  </si>
  <si>
    <t>яблоко</t>
  </si>
  <si>
    <t>салат из моркови и яблок</t>
  </si>
  <si>
    <t>каша жидкая молочная манная</t>
  </si>
  <si>
    <t>масло сливочное (порциями)</t>
  </si>
  <si>
    <t>апельсин</t>
  </si>
  <si>
    <t>рис отварной</t>
  </si>
  <si>
    <t>кисель из апельсина</t>
  </si>
  <si>
    <t>чай с сахаром</t>
  </si>
  <si>
    <t>Среднее значение за период:</t>
  </si>
  <si>
    <t>мандарин</t>
  </si>
  <si>
    <t>Жаркое по-домашнему из курицы</t>
  </si>
  <si>
    <t>Рагу из курицы</t>
  </si>
  <si>
    <t>Салат из моркови и яблок</t>
  </si>
  <si>
    <t>хлеб ржаной</t>
  </si>
  <si>
    <t>хлеб пшеничный</t>
  </si>
  <si>
    <t>джем из абрикосов</t>
  </si>
  <si>
    <t>хлеб ржано-пшеничный (йодированный)</t>
  </si>
  <si>
    <t>Яблоко</t>
  </si>
  <si>
    <t>Винегрет с растительным маслом</t>
  </si>
  <si>
    <t>Кофейный напиток с молоком</t>
  </si>
  <si>
    <t>8.9</t>
  </si>
  <si>
    <t xml:space="preserve">хлеб пшеничный </t>
  </si>
  <si>
    <t>хлеб ржано-пшеничный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</si>
</sst>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 applyProtection="1">
      <alignment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77" workbookViewId="0">
      <pane xSplit="4" ySplit="5" topLeftCell="E192" activePane="bottomRight" state="frozen"/>
      <selection activeCell="C1" sqref="C1:E1"/>
      <selection pane="topRight"/>
      <selection pane="bottomLeft"/>
      <selection pane="bottomRight" activeCell="O5" sqref="O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6" t="s">
        <v>1</v>
      </c>
      <c r="D1" s="57"/>
      <c r="E1" s="57"/>
      <c r="F1" s="3" t="s">
        <v>2</v>
      </c>
      <c r="G1" s="1" t="s">
        <v>3</v>
      </c>
      <c r="H1" s="58" t="s">
        <v>4</v>
      </c>
      <c r="I1" s="58"/>
      <c r="J1" s="58"/>
      <c r="K1" s="58"/>
    </row>
    <row r="2" spans="1:12" ht="18" x14ac:dyDescent="0.2">
      <c r="A2" s="4" t="s">
        <v>5</v>
      </c>
      <c r="C2" s="1"/>
      <c r="G2" s="1" t="s">
        <v>6</v>
      </c>
      <c r="H2" s="58" t="s">
        <v>7</v>
      </c>
      <c r="I2" s="58"/>
      <c r="J2" s="58"/>
      <c r="K2" s="58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27.2</v>
      </c>
      <c r="H6" s="21">
        <v>8.1</v>
      </c>
      <c r="I6" s="21">
        <v>33.200000000000003</v>
      </c>
      <c r="J6" s="21">
        <v>314.60000000000002</v>
      </c>
      <c r="K6" s="22"/>
      <c r="L6" s="21">
        <v>38.35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0.2</v>
      </c>
      <c r="H8" s="28">
        <v>0.1</v>
      </c>
      <c r="I8" s="28">
        <v>6.6</v>
      </c>
      <c r="J8" s="28">
        <v>27.9</v>
      </c>
      <c r="K8" s="29"/>
      <c r="L8" s="28">
        <v>2.06</v>
      </c>
    </row>
    <row r="9" spans="1:12" ht="15" x14ac:dyDescent="0.25">
      <c r="A9" s="23"/>
      <c r="B9" s="24"/>
      <c r="C9" s="25"/>
      <c r="D9" s="30" t="s">
        <v>31</v>
      </c>
      <c r="E9" s="27" t="s">
        <v>75</v>
      </c>
      <c r="F9" s="28">
        <v>40</v>
      </c>
      <c r="G9" s="28">
        <v>2.6</v>
      </c>
      <c r="H9" s="28">
        <v>0.5</v>
      </c>
      <c r="I9" s="28">
        <v>13.4</v>
      </c>
      <c r="J9" s="28">
        <v>68.3</v>
      </c>
      <c r="K9" s="29"/>
      <c r="L9" s="28">
        <v>2.9</v>
      </c>
    </row>
    <row r="10" spans="1:12" ht="15" x14ac:dyDescent="0.25">
      <c r="A10" s="23"/>
      <c r="B10" s="24"/>
      <c r="C10" s="25"/>
      <c r="D10" s="30" t="s">
        <v>32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33</v>
      </c>
      <c r="E11" s="27" t="s">
        <v>76</v>
      </c>
      <c r="F11" s="28">
        <v>40</v>
      </c>
      <c r="G11" s="28">
        <v>3</v>
      </c>
      <c r="H11" s="28">
        <v>0.3</v>
      </c>
      <c r="I11" s="28">
        <v>19.7</v>
      </c>
      <c r="J11" s="28">
        <v>93.8</v>
      </c>
      <c r="K11" s="29"/>
      <c r="L11" s="28">
        <v>2.9</v>
      </c>
    </row>
    <row r="12" spans="1:12" ht="15" x14ac:dyDescent="0.25">
      <c r="A12" s="23"/>
      <c r="B12" s="24"/>
      <c r="C12" s="25"/>
      <c r="D12" s="26"/>
      <c r="E12" s="27" t="s">
        <v>74</v>
      </c>
      <c r="F12" s="28">
        <v>60</v>
      </c>
      <c r="G12" s="28">
        <v>0.5</v>
      </c>
      <c r="H12" s="28">
        <v>6.1</v>
      </c>
      <c r="I12" s="28">
        <v>4.3</v>
      </c>
      <c r="J12" s="28">
        <v>74.3</v>
      </c>
      <c r="K12" s="29"/>
      <c r="L12" s="28">
        <v>8.6</v>
      </c>
    </row>
    <row r="13" spans="1:12" ht="15" x14ac:dyDescent="0.25">
      <c r="A13" s="23"/>
      <c r="B13" s="24"/>
      <c r="C13" s="25"/>
      <c r="D13" s="26"/>
      <c r="E13" s="27" t="s">
        <v>34</v>
      </c>
      <c r="F13" s="28">
        <v>100</v>
      </c>
      <c r="G13" s="28">
        <v>5</v>
      </c>
      <c r="H13" s="28">
        <v>3.2</v>
      </c>
      <c r="I13" s="28">
        <v>3.5</v>
      </c>
      <c r="J13" s="28">
        <v>62.8</v>
      </c>
      <c r="K13" s="29"/>
      <c r="L13" s="28">
        <v>9.82</v>
      </c>
    </row>
    <row r="14" spans="1:12" ht="15" x14ac:dyDescent="0.25">
      <c r="A14" s="31"/>
      <c r="B14" s="32"/>
      <c r="C14" s="33"/>
      <c r="D14" s="34" t="s">
        <v>35</v>
      </c>
      <c r="E14" s="35"/>
      <c r="F14" s="36">
        <f>SUM(F6:F13)</f>
        <v>640</v>
      </c>
      <c r="G14" s="36">
        <f t="shared" ref="G14:I14" si="0">SUM(G6:G13)</f>
        <v>38.5</v>
      </c>
      <c r="H14" s="36">
        <f t="shared" si="0"/>
        <v>18.3</v>
      </c>
      <c r="I14" s="36">
        <f t="shared" si="0"/>
        <v>80.7</v>
      </c>
      <c r="J14" s="36">
        <f>SUM(J6:J13)</f>
        <v>641.69999999999993</v>
      </c>
      <c r="K14" s="37"/>
      <c r="L14" s="36">
        <f>SUM(L6:L13)</f>
        <v>64.63</v>
      </c>
    </row>
    <row r="15" spans="1:12" ht="15" x14ac:dyDescent="0.25">
      <c r="A15" s="38">
        <f>A6</f>
        <v>1</v>
      </c>
      <c r="B15" s="39">
        <f>B6</f>
        <v>1</v>
      </c>
      <c r="C15" s="40" t="s">
        <v>36</v>
      </c>
      <c r="D15" s="30" t="s">
        <v>37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38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40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42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30" t="s">
        <v>43</v>
      </c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t="15" x14ac:dyDescent="0.25">
      <c r="A24" s="31"/>
      <c r="B24" s="32"/>
      <c r="C24" s="33"/>
      <c r="D24" s="34" t="s">
        <v>35</v>
      </c>
      <c r="E24" s="35"/>
      <c r="F24" s="36">
        <f>SUM(F15:F23)</f>
        <v>0</v>
      </c>
      <c r="G24" s="36">
        <f t="shared" ref="G24:J24" si="1">SUM(G15:G23)</f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7"/>
      <c r="L24" s="36">
        <f>SUM(L15:L23)</f>
        <v>0</v>
      </c>
    </row>
    <row r="25" spans="1:12" ht="15" x14ac:dyDescent="0.2">
      <c r="A25" s="41">
        <f>A6</f>
        <v>1</v>
      </c>
      <c r="B25" s="42">
        <f>B6</f>
        <v>1</v>
      </c>
      <c r="C25" s="53" t="s">
        <v>44</v>
      </c>
      <c r="D25" s="54"/>
      <c r="E25" s="43"/>
      <c r="F25" s="44">
        <f>F14+F24</f>
        <v>640</v>
      </c>
      <c r="G25" s="44">
        <f t="shared" ref="G25:J25" si="2">G14+G24</f>
        <v>38.5</v>
      </c>
      <c r="H25" s="44">
        <f t="shared" si="2"/>
        <v>18.3</v>
      </c>
      <c r="I25" s="44">
        <f t="shared" si="2"/>
        <v>80.7</v>
      </c>
      <c r="J25" s="44">
        <f t="shared" si="2"/>
        <v>641.69999999999993</v>
      </c>
      <c r="K25" s="44"/>
      <c r="L25" s="44">
        <f>L14+L24</f>
        <v>64.63</v>
      </c>
    </row>
    <row r="26" spans="1:12" ht="15" x14ac:dyDescent="0.25">
      <c r="A26" s="45">
        <v>1</v>
      </c>
      <c r="B26" s="24">
        <v>2</v>
      </c>
      <c r="C26" s="18" t="s">
        <v>26</v>
      </c>
      <c r="D26" s="19" t="s">
        <v>27</v>
      </c>
      <c r="E26" s="20" t="s">
        <v>45</v>
      </c>
      <c r="F26" s="21">
        <v>150</v>
      </c>
      <c r="G26" s="21">
        <v>29.7</v>
      </c>
      <c r="H26" s="21">
        <v>10.7</v>
      </c>
      <c r="I26" s="21">
        <v>21.6</v>
      </c>
      <c r="J26" s="21">
        <v>301.3</v>
      </c>
      <c r="K26" s="22"/>
      <c r="L26" s="21">
        <v>16.920000000000002</v>
      </c>
    </row>
    <row r="27" spans="1:12" ht="15" x14ac:dyDescent="0.25">
      <c r="A27" s="45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29</v>
      </c>
      <c r="E28" s="27" t="s">
        <v>46</v>
      </c>
      <c r="F28" s="28">
        <v>200</v>
      </c>
      <c r="G28" s="28">
        <v>0.5</v>
      </c>
      <c r="H28" s="28">
        <v>0</v>
      </c>
      <c r="I28" s="28">
        <v>19.8</v>
      </c>
      <c r="J28" s="28">
        <v>81</v>
      </c>
      <c r="K28" s="29"/>
      <c r="L28" s="28">
        <v>3.25</v>
      </c>
    </row>
    <row r="29" spans="1:12" ht="15" x14ac:dyDescent="0.25">
      <c r="A29" s="45"/>
      <c r="B29" s="24"/>
      <c r="C29" s="25"/>
      <c r="D29" s="30" t="s">
        <v>31</v>
      </c>
      <c r="E29" s="27" t="s">
        <v>76</v>
      </c>
      <c r="F29" s="28">
        <v>40</v>
      </c>
      <c r="G29" s="28">
        <v>3</v>
      </c>
      <c r="H29" s="28">
        <v>0.3</v>
      </c>
      <c r="I29" s="28">
        <v>19.7</v>
      </c>
      <c r="J29" s="28">
        <v>93.8</v>
      </c>
      <c r="K29" s="29"/>
      <c r="L29" s="28">
        <v>2.9</v>
      </c>
    </row>
    <row r="30" spans="1:12" ht="15" x14ac:dyDescent="0.25">
      <c r="A30" s="45"/>
      <c r="B30" s="24"/>
      <c r="C30" s="25"/>
      <c r="D30" s="30" t="s">
        <v>32</v>
      </c>
      <c r="E30" s="27" t="s">
        <v>71</v>
      </c>
      <c r="F30" s="28">
        <v>150</v>
      </c>
      <c r="G30" s="28">
        <v>1.2</v>
      </c>
      <c r="H30" s="28">
        <v>0.3</v>
      </c>
      <c r="I30" s="28">
        <v>11.3</v>
      </c>
      <c r="J30" s="28">
        <v>52.5</v>
      </c>
      <c r="K30" s="29"/>
      <c r="L30" s="28">
        <v>34.6</v>
      </c>
    </row>
    <row r="31" spans="1:12" ht="15" x14ac:dyDescent="0.25">
      <c r="A31" s="45"/>
      <c r="B31" s="24"/>
      <c r="C31" s="25"/>
      <c r="D31" s="26"/>
      <c r="E31" s="27" t="s">
        <v>77</v>
      </c>
      <c r="F31" s="28">
        <v>20</v>
      </c>
      <c r="G31" s="28">
        <v>0.1</v>
      </c>
      <c r="H31" s="28">
        <v>0</v>
      </c>
      <c r="I31" s="28">
        <v>14.4</v>
      </c>
      <c r="J31" s="28">
        <v>57.9</v>
      </c>
      <c r="K31" s="29"/>
      <c r="L31" s="28">
        <v>4.0599999999999996</v>
      </c>
    </row>
    <row r="32" spans="1:12" ht="15" x14ac:dyDescent="0.25">
      <c r="A32" s="45"/>
      <c r="B32" s="24"/>
      <c r="C32" s="25"/>
      <c r="D32" s="26" t="s">
        <v>31</v>
      </c>
      <c r="E32" s="27" t="s">
        <v>75</v>
      </c>
      <c r="F32" s="28">
        <v>40</v>
      </c>
      <c r="G32" s="28">
        <v>2.6</v>
      </c>
      <c r="H32" s="28">
        <v>0.5</v>
      </c>
      <c r="I32" s="28">
        <v>13.4</v>
      </c>
      <c r="J32" s="28">
        <v>68.3</v>
      </c>
      <c r="K32" s="29"/>
      <c r="L32" s="28">
        <v>2.9</v>
      </c>
    </row>
    <row r="33" spans="1:12" ht="15" x14ac:dyDescent="0.25">
      <c r="A33" s="46"/>
      <c r="B33" s="32"/>
      <c r="C33" s="33"/>
      <c r="D33" s="34" t="s">
        <v>35</v>
      </c>
      <c r="E33" s="35"/>
      <c r="F33" s="36">
        <f>SUM(F26:F32)</f>
        <v>600</v>
      </c>
      <c r="G33" s="36">
        <f>SUM(G26:G32)</f>
        <v>37.100000000000009</v>
      </c>
      <c r="H33" s="36">
        <f>SUM(H26:H32)</f>
        <v>11.8</v>
      </c>
      <c r="I33" s="36">
        <f>SUM(I26:I32)</f>
        <v>100.20000000000002</v>
      </c>
      <c r="J33" s="36">
        <f t="shared" ref="J33:L33" si="3">SUM(J26:J32)</f>
        <v>654.79999999999995</v>
      </c>
      <c r="K33" s="37"/>
      <c r="L33" s="36">
        <f t="shared" si="3"/>
        <v>64.63000000000001</v>
      </c>
    </row>
    <row r="34" spans="1:12" ht="15" x14ac:dyDescent="0.25">
      <c r="A34" s="39">
        <f>A26</f>
        <v>1</v>
      </c>
      <c r="B34" s="39">
        <f>B26</f>
        <v>2</v>
      </c>
      <c r="C34" s="40" t="s">
        <v>36</v>
      </c>
      <c r="D34" s="30" t="s">
        <v>37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38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39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40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41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30" t="s">
        <v>43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5"/>
      <c r="B42" s="24"/>
      <c r="C42" s="25"/>
      <c r="D42" s="26"/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46"/>
      <c r="B43" s="32"/>
      <c r="C43" s="33"/>
      <c r="D43" s="34" t="s">
        <v>35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 t="shared" ref="J43:L43" si="4">SUM(J34:J42)</f>
        <v>0</v>
      </c>
      <c r="K43" s="37"/>
      <c r="L43" s="36">
        <f t="shared" si="4"/>
        <v>0</v>
      </c>
    </row>
    <row r="44" spans="1:12" ht="15.75" customHeight="1" x14ac:dyDescent="0.2">
      <c r="A44" s="47">
        <f>A26</f>
        <v>1</v>
      </c>
      <c r="B44" s="47">
        <f>B26</f>
        <v>2</v>
      </c>
      <c r="C44" s="53" t="s">
        <v>44</v>
      </c>
      <c r="D44" s="54"/>
      <c r="E44" s="43"/>
      <c r="F44" s="44">
        <f>F33+F43</f>
        <v>600</v>
      </c>
      <c r="G44" s="44">
        <f>G33+G43</f>
        <v>37.100000000000009</v>
      </c>
      <c r="H44" s="44">
        <f>H33+H43</f>
        <v>11.8</v>
      </c>
      <c r="I44" s="44">
        <f>I33+I43</f>
        <v>100.20000000000002</v>
      </c>
      <c r="J44" s="44">
        <f t="shared" ref="J44:L44" si="5">J33+J43</f>
        <v>654.79999999999995</v>
      </c>
      <c r="K44" s="44"/>
      <c r="L44" s="44">
        <f t="shared" si="5"/>
        <v>64.63000000000001</v>
      </c>
    </row>
    <row r="45" spans="1:12" ht="15" x14ac:dyDescent="0.25">
      <c r="A45" s="16">
        <v>1</v>
      </c>
      <c r="B45" s="17">
        <v>3</v>
      </c>
      <c r="C45" s="18" t="s">
        <v>26</v>
      </c>
      <c r="D45" s="19" t="s">
        <v>27</v>
      </c>
      <c r="E45" s="20" t="s">
        <v>47</v>
      </c>
      <c r="F45" s="21">
        <v>150</v>
      </c>
      <c r="G45" s="21">
        <v>8.1999999999999993</v>
      </c>
      <c r="H45" s="21">
        <v>6.3</v>
      </c>
      <c r="I45" s="21">
        <v>35.9</v>
      </c>
      <c r="J45" s="21">
        <v>233.7</v>
      </c>
      <c r="K45" s="22"/>
      <c r="L45" s="21">
        <v>12.78</v>
      </c>
    </row>
    <row r="46" spans="1:12" ht="15" x14ac:dyDescent="0.25">
      <c r="A46" s="23"/>
      <c r="B46" s="24"/>
      <c r="C46" s="25"/>
      <c r="D46" s="26"/>
      <c r="E46" s="27" t="s">
        <v>48</v>
      </c>
      <c r="F46" s="28">
        <v>90</v>
      </c>
      <c r="G46" s="28">
        <v>12.5</v>
      </c>
      <c r="H46" s="28">
        <v>6.7</v>
      </c>
      <c r="I46" s="28">
        <v>5.7</v>
      </c>
      <c r="J46" s="28">
        <v>132.5</v>
      </c>
      <c r="K46" s="29"/>
      <c r="L46" s="28">
        <v>18.309999999999999</v>
      </c>
    </row>
    <row r="47" spans="1:12" ht="15" x14ac:dyDescent="0.25">
      <c r="A47" s="23"/>
      <c r="B47" s="24"/>
      <c r="C47" s="25"/>
      <c r="D47" s="30" t="s">
        <v>29</v>
      </c>
      <c r="E47" s="27" t="s">
        <v>49</v>
      </c>
      <c r="F47" s="28">
        <v>200</v>
      </c>
      <c r="G47" s="28">
        <v>0.1</v>
      </c>
      <c r="H47" s="28">
        <v>0.1</v>
      </c>
      <c r="I47" s="28">
        <v>14.8</v>
      </c>
      <c r="J47" s="28">
        <v>60.7</v>
      </c>
      <c r="K47" s="29"/>
      <c r="L47" s="28">
        <v>5.9</v>
      </c>
    </row>
    <row r="48" spans="1:12" ht="15" x14ac:dyDescent="0.25">
      <c r="A48" s="23"/>
      <c r="B48" s="24"/>
      <c r="C48" s="25"/>
      <c r="D48" s="30" t="s">
        <v>31</v>
      </c>
      <c r="E48" s="27" t="s">
        <v>78</v>
      </c>
      <c r="F48" s="28">
        <v>40</v>
      </c>
      <c r="G48" s="28">
        <v>2.6</v>
      </c>
      <c r="H48" s="28">
        <v>0.5</v>
      </c>
      <c r="I48" s="28">
        <v>15.8</v>
      </c>
      <c r="J48" s="28">
        <v>78.2</v>
      </c>
      <c r="K48" s="29"/>
      <c r="L48" s="28">
        <v>2.9</v>
      </c>
    </row>
    <row r="49" spans="1:12" ht="15" x14ac:dyDescent="0.25">
      <c r="A49" s="23"/>
      <c r="B49" s="24"/>
      <c r="C49" s="25"/>
      <c r="D49" s="30" t="s">
        <v>32</v>
      </c>
      <c r="E49" s="27" t="s">
        <v>79</v>
      </c>
      <c r="F49" s="28">
        <v>150</v>
      </c>
      <c r="G49" s="28">
        <v>0.6</v>
      </c>
      <c r="H49" s="28">
        <v>0.6</v>
      </c>
      <c r="I49" s="28">
        <v>14.7</v>
      </c>
      <c r="J49" s="28">
        <v>66.599999999999994</v>
      </c>
      <c r="K49" s="29"/>
      <c r="L49" s="28">
        <v>15.91</v>
      </c>
    </row>
    <row r="50" spans="1:12" ht="15" x14ac:dyDescent="0.25">
      <c r="A50" s="23"/>
      <c r="B50" s="24"/>
      <c r="C50" s="25"/>
      <c r="D50" s="26"/>
      <c r="E50" s="27" t="s">
        <v>80</v>
      </c>
      <c r="F50" s="28">
        <v>60</v>
      </c>
      <c r="G50" s="28">
        <v>0.6</v>
      </c>
      <c r="H50" s="28">
        <v>3.1</v>
      </c>
      <c r="I50" s="28">
        <v>1.8</v>
      </c>
      <c r="J50" s="28">
        <v>37.5</v>
      </c>
      <c r="K50" s="29"/>
      <c r="L50" s="28">
        <v>8.83</v>
      </c>
    </row>
    <row r="51" spans="1:12" ht="15" x14ac:dyDescent="0.25">
      <c r="A51" s="23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 x14ac:dyDescent="0.25">
      <c r="A52" s="31"/>
      <c r="B52" s="32"/>
      <c r="C52" s="33"/>
      <c r="D52" s="34" t="s">
        <v>35</v>
      </c>
      <c r="E52" s="35"/>
      <c r="F52" s="36">
        <f>SUM(F45:F51)</f>
        <v>690</v>
      </c>
      <c r="G52" s="36">
        <f>SUM(G45:G51)</f>
        <v>24.600000000000005</v>
      </c>
      <c r="H52" s="36">
        <f>SUM(H45:H51)</f>
        <v>17.3</v>
      </c>
      <c r="I52" s="36">
        <f>SUM(I45:I51)</f>
        <v>88.7</v>
      </c>
      <c r="J52" s="36">
        <f t="shared" ref="J52:L52" si="6">SUM(J45:J51)</f>
        <v>609.19999999999993</v>
      </c>
      <c r="K52" s="37"/>
      <c r="L52" s="36">
        <f t="shared" si="6"/>
        <v>64.63</v>
      </c>
    </row>
    <row r="53" spans="1:12" ht="15" x14ac:dyDescent="0.25">
      <c r="A53" s="38">
        <f>A45</f>
        <v>1</v>
      </c>
      <c r="B53" s="39">
        <f>B45</f>
        <v>3</v>
      </c>
      <c r="C53" s="40" t="s">
        <v>36</v>
      </c>
      <c r="D53" s="30" t="s">
        <v>37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38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43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 x14ac:dyDescent="0.25">
      <c r="A62" s="31"/>
      <c r="B62" s="32"/>
      <c r="C62" s="33"/>
      <c r="D62" s="34" t="s">
        <v>35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 t="shared" ref="J62:L62" si="7">SUM(J53:J61)</f>
        <v>0</v>
      </c>
      <c r="K62" s="37"/>
      <c r="L62" s="36">
        <f t="shared" si="7"/>
        <v>0</v>
      </c>
    </row>
    <row r="63" spans="1:12" ht="15.75" customHeight="1" x14ac:dyDescent="0.2">
      <c r="A63" s="41">
        <f>A45</f>
        <v>1</v>
      </c>
      <c r="B63" s="42">
        <f>B45</f>
        <v>3</v>
      </c>
      <c r="C63" s="53" t="s">
        <v>44</v>
      </c>
      <c r="D63" s="54"/>
      <c r="E63" s="43"/>
      <c r="F63" s="44">
        <f>F52+F62</f>
        <v>690</v>
      </c>
      <c r="G63" s="44">
        <f>G52+G62</f>
        <v>24.600000000000005</v>
      </c>
      <c r="H63" s="44">
        <f>H52+H62</f>
        <v>17.3</v>
      </c>
      <c r="I63" s="44">
        <f>I52+I62</f>
        <v>88.7</v>
      </c>
      <c r="J63" s="44">
        <f t="shared" ref="J63:L63" si="8">J52+J62</f>
        <v>609.19999999999993</v>
      </c>
      <c r="K63" s="44"/>
      <c r="L63" s="44">
        <f t="shared" si="8"/>
        <v>64.63</v>
      </c>
    </row>
    <row r="64" spans="1:12" ht="15" x14ac:dyDescent="0.25">
      <c r="A64" s="16">
        <v>1</v>
      </c>
      <c r="B64" s="17">
        <v>4</v>
      </c>
      <c r="C64" s="18" t="s">
        <v>26</v>
      </c>
      <c r="D64" s="19" t="s">
        <v>27</v>
      </c>
      <c r="E64" s="20" t="s">
        <v>72</v>
      </c>
      <c r="F64" s="21">
        <v>200</v>
      </c>
      <c r="G64" s="21">
        <v>24.8</v>
      </c>
      <c r="H64" s="21">
        <v>6.2</v>
      </c>
      <c r="I64" s="21">
        <v>17.600000000000001</v>
      </c>
      <c r="J64" s="21">
        <v>225.6</v>
      </c>
      <c r="K64" s="22"/>
      <c r="L64" s="21">
        <v>29.43</v>
      </c>
    </row>
    <row r="65" spans="1:12" ht="15" x14ac:dyDescent="0.25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29</v>
      </c>
      <c r="E66" s="27" t="s">
        <v>81</v>
      </c>
      <c r="F66" s="28">
        <v>200</v>
      </c>
      <c r="G66" s="28">
        <v>0.2</v>
      </c>
      <c r="H66" s="28">
        <v>0</v>
      </c>
      <c r="I66" s="28">
        <v>6.4</v>
      </c>
      <c r="J66" s="28">
        <v>26.8</v>
      </c>
      <c r="K66" s="29"/>
      <c r="L66" s="28">
        <v>2.2000000000000002</v>
      </c>
    </row>
    <row r="67" spans="1:12" ht="15" x14ac:dyDescent="0.25">
      <c r="A67" s="23"/>
      <c r="B67" s="24"/>
      <c r="C67" s="25"/>
      <c r="D67" s="30" t="s">
        <v>31</v>
      </c>
      <c r="E67" s="27" t="s">
        <v>75</v>
      </c>
      <c r="F67" s="28">
        <v>40</v>
      </c>
      <c r="G67" s="28">
        <v>2.6</v>
      </c>
      <c r="H67" s="28">
        <v>0.5</v>
      </c>
      <c r="I67" s="28">
        <v>13.4</v>
      </c>
      <c r="J67" s="28">
        <v>68.3</v>
      </c>
      <c r="K67" s="29"/>
      <c r="L67" s="28">
        <v>2.9</v>
      </c>
    </row>
    <row r="68" spans="1:12" ht="15" x14ac:dyDescent="0.25">
      <c r="A68" s="23"/>
      <c r="B68" s="24"/>
      <c r="C68" s="25"/>
      <c r="D68" s="30" t="s">
        <v>32</v>
      </c>
      <c r="E68" s="27" t="s">
        <v>50</v>
      </c>
      <c r="F68" s="28">
        <v>200</v>
      </c>
      <c r="G68" s="28">
        <v>3</v>
      </c>
      <c r="H68" s="28">
        <v>1</v>
      </c>
      <c r="I68" s="28">
        <v>42</v>
      </c>
      <c r="J68" s="28">
        <v>189</v>
      </c>
      <c r="K68" s="29"/>
      <c r="L68" s="28">
        <v>27.2</v>
      </c>
    </row>
    <row r="69" spans="1:12" ht="15" x14ac:dyDescent="0.25">
      <c r="A69" s="23"/>
      <c r="B69" s="24"/>
      <c r="C69" s="25"/>
      <c r="D69" s="26" t="s">
        <v>31</v>
      </c>
      <c r="E69" s="27" t="s">
        <v>76</v>
      </c>
      <c r="F69" s="28">
        <v>40</v>
      </c>
      <c r="G69" s="28">
        <v>3</v>
      </c>
      <c r="H69" s="28">
        <v>0.3</v>
      </c>
      <c r="I69" s="28">
        <v>19.7</v>
      </c>
      <c r="J69" s="28">
        <v>93.8</v>
      </c>
      <c r="K69" s="29"/>
      <c r="L69" s="28">
        <v>2.9</v>
      </c>
    </row>
    <row r="70" spans="1:12" ht="15" x14ac:dyDescent="0.25">
      <c r="A70" s="23"/>
      <c r="B70" s="24"/>
      <c r="C70" s="25"/>
      <c r="D70" s="26"/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31"/>
      <c r="B71" s="32"/>
      <c r="C71" s="33"/>
      <c r="D71" s="34" t="s">
        <v>35</v>
      </c>
      <c r="E71" s="35"/>
      <c r="F71" s="36">
        <f>SUM(F64:F70)</f>
        <v>680</v>
      </c>
      <c r="G71" s="36">
        <f>SUM(G64:G70)</f>
        <v>33.6</v>
      </c>
      <c r="H71" s="36">
        <f>SUM(H64:H70)</f>
        <v>8</v>
      </c>
      <c r="I71" s="36">
        <f>SUM(I64:I70)</f>
        <v>99.100000000000009</v>
      </c>
      <c r="J71" s="36">
        <f t="shared" ref="J71:L71" si="9">SUM(J64:J70)</f>
        <v>603.5</v>
      </c>
      <c r="K71" s="37"/>
      <c r="L71" s="36">
        <f t="shared" si="9"/>
        <v>64.63000000000001</v>
      </c>
    </row>
    <row r="72" spans="1:12" ht="15" x14ac:dyDescent="0.25">
      <c r="A72" s="38">
        <f>A64</f>
        <v>1</v>
      </c>
      <c r="B72" s="39">
        <f>B64</f>
        <v>4</v>
      </c>
      <c r="C72" s="40" t="s">
        <v>36</v>
      </c>
      <c r="D72" s="30" t="s">
        <v>37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38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40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41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30" t="s">
        <v>43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23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spans="1:12" ht="15" x14ac:dyDescent="0.25">
      <c r="A81" s="31"/>
      <c r="B81" s="32"/>
      <c r="C81" s="33"/>
      <c r="D81" s="34" t="s">
        <v>35</v>
      </c>
      <c r="E81" s="35"/>
      <c r="F81" s="36">
        <f>SUM(F72:F80)</f>
        <v>0</v>
      </c>
      <c r="G81" s="36">
        <f>SUM(G72:G80)</f>
        <v>0</v>
      </c>
      <c r="H81" s="36">
        <f>SUM(H72:H80)</f>
        <v>0</v>
      </c>
      <c r="I81" s="36">
        <f>SUM(I72:I80)</f>
        <v>0</v>
      </c>
      <c r="J81" s="36">
        <f t="shared" ref="J81:L81" si="10">SUM(J72:J80)</f>
        <v>0</v>
      </c>
      <c r="K81" s="37"/>
      <c r="L81" s="36">
        <f t="shared" si="10"/>
        <v>0</v>
      </c>
    </row>
    <row r="82" spans="1:12" ht="15.75" customHeight="1" x14ac:dyDescent="0.2">
      <c r="A82" s="41">
        <f>A64</f>
        <v>1</v>
      </c>
      <c r="B82" s="42">
        <f>B64</f>
        <v>4</v>
      </c>
      <c r="C82" s="53" t="s">
        <v>44</v>
      </c>
      <c r="D82" s="54"/>
      <c r="E82" s="43"/>
      <c r="F82" s="44">
        <f>F71+F81</f>
        <v>680</v>
      </c>
      <c r="G82" s="44">
        <f>G71+G81</f>
        <v>33.6</v>
      </c>
      <c r="H82" s="44">
        <f>H71+H81</f>
        <v>8</v>
      </c>
      <c r="I82" s="44">
        <f>I71+I81</f>
        <v>99.100000000000009</v>
      </c>
      <c r="J82" s="44">
        <f t="shared" ref="J82:L82" si="11">J71+J81</f>
        <v>603.5</v>
      </c>
      <c r="K82" s="44"/>
      <c r="L82" s="44">
        <f t="shared" si="11"/>
        <v>64.63000000000001</v>
      </c>
    </row>
    <row r="83" spans="1:12" ht="15" x14ac:dyDescent="0.25">
      <c r="A83" s="16">
        <v>1</v>
      </c>
      <c r="B83" s="17">
        <v>5</v>
      </c>
      <c r="C83" s="18" t="s">
        <v>26</v>
      </c>
      <c r="D83" s="19" t="s">
        <v>27</v>
      </c>
      <c r="E83" s="20" t="s">
        <v>51</v>
      </c>
      <c r="F83" s="21">
        <v>150</v>
      </c>
      <c r="G83" s="21">
        <v>3.1</v>
      </c>
      <c r="H83" s="21">
        <v>5.3</v>
      </c>
      <c r="I83" s="21">
        <v>19.8</v>
      </c>
      <c r="J83" s="21">
        <v>139.4</v>
      </c>
      <c r="K83" s="22"/>
      <c r="L83" s="21">
        <v>12.25</v>
      </c>
    </row>
    <row r="84" spans="1:12" ht="15" x14ac:dyDescent="0.25">
      <c r="A84" s="23"/>
      <c r="B84" s="24"/>
      <c r="C84" s="25"/>
      <c r="D84" s="26"/>
      <c r="E84" s="27" t="s">
        <v>52</v>
      </c>
      <c r="F84" s="28">
        <v>80</v>
      </c>
      <c r="G84" s="28">
        <v>15.3</v>
      </c>
      <c r="H84" s="28">
        <v>3.4</v>
      </c>
      <c r="I84" s="28">
        <v>10.7</v>
      </c>
      <c r="J84" s="28">
        <v>134.9</v>
      </c>
      <c r="K84" s="29"/>
      <c r="L84" s="28">
        <v>20.010000000000002</v>
      </c>
    </row>
    <row r="85" spans="1:12" ht="15" x14ac:dyDescent="0.25">
      <c r="A85" s="23"/>
      <c r="B85" s="24"/>
      <c r="C85" s="25"/>
      <c r="D85" s="30" t="s">
        <v>29</v>
      </c>
      <c r="E85" s="27" t="s">
        <v>53</v>
      </c>
      <c r="F85" s="28">
        <v>200</v>
      </c>
      <c r="G85" s="28">
        <v>0.5</v>
      </c>
      <c r="H85" s="28">
        <v>0</v>
      </c>
      <c r="I85" s="28">
        <v>19.8</v>
      </c>
      <c r="J85" s="28">
        <v>81</v>
      </c>
      <c r="K85" s="29"/>
      <c r="L85" s="28">
        <v>3.3</v>
      </c>
    </row>
    <row r="86" spans="1:12" ht="15" x14ac:dyDescent="0.25">
      <c r="A86" s="23"/>
      <c r="B86" s="24"/>
      <c r="C86" s="25"/>
      <c r="D86" s="30" t="s">
        <v>31</v>
      </c>
      <c r="E86" s="27" t="s">
        <v>76</v>
      </c>
      <c r="F86" s="28">
        <v>40</v>
      </c>
      <c r="G86" s="28">
        <v>3</v>
      </c>
      <c r="H86" s="28">
        <v>0.3</v>
      </c>
      <c r="I86" s="28">
        <v>19.7</v>
      </c>
      <c r="J86" s="28">
        <v>93.8</v>
      </c>
      <c r="K86" s="29"/>
      <c r="L86" s="28">
        <v>2.9</v>
      </c>
    </row>
    <row r="87" spans="1:12" ht="15" x14ac:dyDescent="0.25">
      <c r="A87" s="23"/>
      <c r="B87" s="24"/>
      <c r="C87" s="25"/>
      <c r="D87" s="30" t="s">
        <v>32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48" t="s">
        <v>34</v>
      </c>
      <c r="F88" s="28">
        <v>100</v>
      </c>
      <c r="G88" s="28">
        <v>5</v>
      </c>
      <c r="H88" s="28">
        <v>3.2</v>
      </c>
      <c r="I88" s="28">
        <v>3.5</v>
      </c>
      <c r="J88" s="28">
        <v>62.8</v>
      </c>
      <c r="K88" s="29"/>
      <c r="L88" s="28">
        <v>18.72</v>
      </c>
    </row>
    <row r="89" spans="1:12" ht="15" x14ac:dyDescent="0.25">
      <c r="A89" s="23"/>
      <c r="B89" s="24"/>
      <c r="C89" s="25"/>
      <c r="D89" s="26"/>
      <c r="E89" s="48" t="s">
        <v>54</v>
      </c>
      <c r="F89" s="28">
        <v>60</v>
      </c>
      <c r="G89" s="28">
        <v>0.8</v>
      </c>
      <c r="H89" s="28">
        <v>2.7</v>
      </c>
      <c r="I89" s="28">
        <v>4.5999999999999996</v>
      </c>
      <c r="J89" s="28">
        <v>45.7</v>
      </c>
      <c r="K89" s="29"/>
      <c r="L89" s="28">
        <v>4.55</v>
      </c>
    </row>
    <row r="90" spans="1:12" ht="15" x14ac:dyDescent="0.25">
      <c r="A90" s="23"/>
      <c r="B90" s="24"/>
      <c r="C90" s="25"/>
      <c r="D90" s="26" t="s">
        <v>31</v>
      </c>
      <c r="E90" s="27" t="s">
        <v>75</v>
      </c>
      <c r="F90" s="28">
        <v>40</v>
      </c>
      <c r="G90" s="28">
        <v>2.6</v>
      </c>
      <c r="H90" s="28">
        <v>0.5</v>
      </c>
      <c r="I90" s="28">
        <v>13.4</v>
      </c>
      <c r="J90" s="28">
        <v>68.3</v>
      </c>
      <c r="K90" s="29"/>
      <c r="L90" s="28">
        <v>2.9</v>
      </c>
    </row>
    <row r="91" spans="1:12" ht="15" x14ac:dyDescent="0.25">
      <c r="A91" s="31"/>
      <c r="B91" s="32"/>
      <c r="C91" s="33"/>
      <c r="D91" s="34" t="s">
        <v>35</v>
      </c>
      <c r="E91" s="35"/>
      <c r="F91" s="36">
        <f>SUM(F83:F90)</f>
        <v>670</v>
      </c>
      <c r="G91" s="36">
        <f>SUM(G83:G90)</f>
        <v>30.300000000000004</v>
      </c>
      <c r="H91" s="36">
        <f>SUM(H83:H90)</f>
        <v>15.399999999999999</v>
      </c>
      <c r="I91" s="36">
        <f>L91</f>
        <v>64.63</v>
      </c>
      <c r="J91" s="36">
        <f>SUM(J83:J90)</f>
        <v>625.9</v>
      </c>
      <c r="K91" s="37"/>
      <c r="L91" s="36">
        <f>SUM(L83:L90)</f>
        <v>64.63</v>
      </c>
    </row>
    <row r="92" spans="1:12" ht="15" x14ac:dyDescent="0.25">
      <c r="A92" s="38">
        <f>A83</f>
        <v>1</v>
      </c>
      <c r="B92" s="39">
        <f>B83</f>
        <v>5</v>
      </c>
      <c r="C92" s="40" t="s">
        <v>36</v>
      </c>
      <c r="D92" s="30" t="s">
        <v>37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38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39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40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41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30" t="s">
        <v>42</v>
      </c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30" t="s">
        <v>43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31"/>
      <c r="B101" s="32"/>
      <c r="C101" s="33"/>
      <c r="D101" s="34" t="s">
        <v>35</v>
      </c>
      <c r="E101" s="35"/>
      <c r="F101" s="36">
        <f>SUM(F92:F100)</f>
        <v>0</v>
      </c>
      <c r="G101" s="36">
        <f>SUM(G92:G100)</f>
        <v>0</v>
      </c>
      <c r="H101" s="36">
        <f>SUM(H92:H100)</f>
        <v>0</v>
      </c>
      <c r="I101" s="36">
        <f>SUM(I92:I100)</f>
        <v>0</v>
      </c>
      <c r="J101" s="36">
        <f t="shared" ref="J101:L101" si="12">SUM(J92:J100)</f>
        <v>0</v>
      </c>
      <c r="K101" s="37"/>
      <c r="L101" s="36">
        <f t="shared" si="12"/>
        <v>0</v>
      </c>
    </row>
    <row r="102" spans="1:12" ht="15.75" customHeight="1" x14ac:dyDescent="0.2">
      <c r="A102" s="41">
        <f>A83</f>
        <v>1</v>
      </c>
      <c r="B102" s="42">
        <f>B83</f>
        <v>5</v>
      </c>
      <c r="C102" s="53" t="s">
        <v>44</v>
      </c>
      <c r="D102" s="54"/>
      <c r="E102" s="43"/>
      <c r="F102" s="44">
        <f>F91+F101</f>
        <v>670</v>
      </c>
      <c r="G102" s="44">
        <f>G91+G101</f>
        <v>30.300000000000004</v>
      </c>
      <c r="H102" s="44">
        <f>H91+H101</f>
        <v>15.399999999999999</v>
      </c>
      <c r="I102" s="44">
        <f>I91+I101</f>
        <v>64.63</v>
      </c>
      <c r="J102" s="44">
        <f t="shared" ref="J102:L102" si="13">J91+J101</f>
        <v>625.9</v>
      </c>
      <c r="K102" s="44"/>
      <c r="L102" s="44">
        <f t="shared" si="13"/>
        <v>64.63</v>
      </c>
    </row>
    <row r="103" spans="1:12" ht="15" x14ac:dyDescent="0.25">
      <c r="A103" s="16">
        <v>2</v>
      </c>
      <c r="B103" s="17">
        <v>1</v>
      </c>
      <c r="C103" s="18" t="s">
        <v>26</v>
      </c>
      <c r="D103" s="19" t="s">
        <v>27</v>
      </c>
      <c r="E103" s="20" t="s">
        <v>55</v>
      </c>
      <c r="F103" s="21">
        <v>200</v>
      </c>
      <c r="G103" s="21">
        <v>5</v>
      </c>
      <c r="H103" s="21">
        <v>5.9</v>
      </c>
      <c r="I103" s="21">
        <v>24</v>
      </c>
      <c r="J103" s="21">
        <v>168.9</v>
      </c>
      <c r="K103" s="22"/>
      <c r="L103" s="21">
        <v>15.76</v>
      </c>
    </row>
    <row r="104" spans="1:12" ht="15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29</v>
      </c>
      <c r="E105" s="27" t="s">
        <v>57</v>
      </c>
      <c r="F105" s="28">
        <v>200</v>
      </c>
      <c r="G105" s="28">
        <v>0.4</v>
      </c>
      <c r="H105" s="28">
        <v>0.1</v>
      </c>
      <c r="I105" s="28">
        <v>14.3</v>
      </c>
      <c r="J105" s="28">
        <v>59.8</v>
      </c>
      <c r="K105" s="29"/>
      <c r="L105" s="28">
        <v>6.21</v>
      </c>
    </row>
    <row r="106" spans="1:12" ht="15" x14ac:dyDescent="0.25">
      <c r="A106" s="23"/>
      <c r="B106" s="24"/>
      <c r="C106" s="25"/>
      <c r="D106" s="30" t="s">
        <v>31</v>
      </c>
      <c r="E106" s="27" t="s">
        <v>83</v>
      </c>
      <c r="F106" s="28">
        <v>20</v>
      </c>
      <c r="G106" s="49">
        <v>2</v>
      </c>
      <c r="H106" s="28">
        <v>0</v>
      </c>
      <c r="I106" s="28">
        <v>12</v>
      </c>
      <c r="J106" s="28">
        <v>94</v>
      </c>
      <c r="K106" s="29"/>
      <c r="L106" s="28">
        <v>2.9</v>
      </c>
    </row>
    <row r="107" spans="1:12" ht="15" x14ac:dyDescent="0.25">
      <c r="A107" s="23"/>
      <c r="B107" s="24"/>
      <c r="C107" s="25"/>
      <c r="D107" s="30" t="s">
        <v>32</v>
      </c>
      <c r="E107" s="27" t="s">
        <v>58</v>
      </c>
      <c r="F107" s="28">
        <v>200</v>
      </c>
      <c r="G107" s="28">
        <v>3</v>
      </c>
      <c r="H107" s="28">
        <v>1</v>
      </c>
      <c r="I107" s="28">
        <v>42</v>
      </c>
      <c r="J107" s="28">
        <v>189</v>
      </c>
      <c r="K107" s="29"/>
      <c r="L107" s="28">
        <v>27.2</v>
      </c>
    </row>
    <row r="108" spans="1:12" ht="15" x14ac:dyDescent="0.25">
      <c r="A108" s="23"/>
      <c r="B108" s="24"/>
      <c r="C108" s="25"/>
      <c r="D108" s="26" t="s">
        <v>31</v>
      </c>
      <c r="E108" s="27" t="s">
        <v>75</v>
      </c>
      <c r="F108" s="28">
        <v>20</v>
      </c>
      <c r="G108" s="49">
        <v>2</v>
      </c>
      <c r="H108" s="28">
        <v>1</v>
      </c>
      <c r="I108" s="28">
        <v>13</v>
      </c>
      <c r="J108" s="28">
        <v>68</v>
      </c>
      <c r="K108" s="29"/>
      <c r="L108" s="28">
        <v>2.9</v>
      </c>
    </row>
    <row r="109" spans="1:12" ht="15" x14ac:dyDescent="0.25">
      <c r="A109" s="23"/>
      <c r="B109" s="24"/>
      <c r="C109" s="25"/>
      <c r="D109" s="26"/>
      <c r="E109" s="27" t="s">
        <v>56</v>
      </c>
      <c r="F109" s="28">
        <v>30</v>
      </c>
      <c r="G109" s="28">
        <v>7</v>
      </c>
      <c r="H109" s="28" t="s">
        <v>82</v>
      </c>
      <c r="I109" s="28">
        <v>0</v>
      </c>
      <c r="J109" s="28">
        <v>107.5</v>
      </c>
      <c r="K109" s="29"/>
      <c r="L109" s="28">
        <v>9.66</v>
      </c>
    </row>
    <row r="110" spans="1:12" ht="15" x14ac:dyDescent="0.25">
      <c r="A110" s="31"/>
      <c r="B110" s="32"/>
      <c r="C110" s="33"/>
      <c r="D110" s="34" t="s">
        <v>35</v>
      </c>
      <c r="E110" s="35"/>
      <c r="F110" s="36">
        <f>SUM(F103:F109)</f>
        <v>670</v>
      </c>
      <c r="G110" s="36">
        <f t="shared" ref="G110:J110" si="14">SUM(G103:G109)</f>
        <v>19.399999999999999</v>
      </c>
      <c r="H110" s="36">
        <f t="shared" si="14"/>
        <v>8</v>
      </c>
      <c r="I110" s="36">
        <f t="shared" si="14"/>
        <v>105.3</v>
      </c>
      <c r="J110" s="36">
        <f t="shared" si="14"/>
        <v>687.2</v>
      </c>
      <c r="K110" s="37"/>
      <c r="L110" s="36">
        <f>SUM(L103:L109)</f>
        <v>64.63</v>
      </c>
    </row>
    <row r="111" spans="1:12" ht="15" x14ac:dyDescent="0.25">
      <c r="A111" s="38">
        <f>A103</f>
        <v>2</v>
      </c>
      <c r="B111" s="39">
        <f>B103</f>
        <v>1</v>
      </c>
      <c r="C111" s="40" t="s">
        <v>36</v>
      </c>
      <c r="D111" s="30" t="s">
        <v>37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38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39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40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41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42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43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26"/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31"/>
      <c r="B120" s="32"/>
      <c r="C120" s="33"/>
      <c r="D120" s="34" t="s">
        <v>35</v>
      </c>
      <c r="E120" s="35"/>
      <c r="F120" s="36">
        <f>SUM(F111:F119)</f>
        <v>0</v>
      </c>
      <c r="G120" s="36">
        <f t="shared" ref="G120:J120" si="15">SUM(G111:G119)</f>
        <v>0</v>
      </c>
      <c r="H120" s="36">
        <f t="shared" si="15"/>
        <v>0</v>
      </c>
      <c r="I120" s="36">
        <f t="shared" si="15"/>
        <v>0</v>
      </c>
      <c r="J120" s="36">
        <f t="shared" si="15"/>
        <v>0</v>
      </c>
      <c r="K120" s="37"/>
      <c r="L120" s="36">
        <f>SUM(L111:L119)</f>
        <v>0</v>
      </c>
    </row>
    <row r="121" spans="1:12" ht="15" x14ac:dyDescent="0.2">
      <c r="A121" s="41">
        <f>A103</f>
        <v>2</v>
      </c>
      <c r="B121" s="42">
        <f>B103</f>
        <v>1</v>
      </c>
      <c r="C121" s="53" t="s">
        <v>44</v>
      </c>
      <c r="D121" s="54"/>
      <c r="E121" s="43"/>
      <c r="F121" s="44">
        <f>F110+F120</f>
        <v>670</v>
      </c>
      <c r="G121" s="44">
        <f>G110+G120</f>
        <v>19.399999999999999</v>
      </c>
      <c r="H121" s="44">
        <f>H110+H120</f>
        <v>8</v>
      </c>
      <c r="I121" s="44">
        <f>I110+I120</f>
        <v>105.3</v>
      </c>
      <c r="J121" s="44">
        <f t="shared" ref="J121:L121" si="16">J110+J120</f>
        <v>687.2</v>
      </c>
      <c r="K121" s="44"/>
      <c r="L121" s="44">
        <f t="shared" si="16"/>
        <v>64.63</v>
      </c>
    </row>
    <row r="122" spans="1:12" ht="15" x14ac:dyDescent="0.25">
      <c r="A122" s="45">
        <v>2</v>
      </c>
      <c r="B122" s="24">
        <v>2</v>
      </c>
      <c r="C122" s="18" t="s">
        <v>26</v>
      </c>
      <c r="D122" s="19" t="s">
        <v>27</v>
      </c>
      <c r="E122" s="20" t="s">
        <v>59</v>
      </c>
      <c r="F122" s="21">
        <v>150</v>
      </c>
      <c r="G122" s="21">
        <v>5.3</v>
      </c>
      <c r="H122" s="21">
        <v>4.9000000000000004</v>
      </c>
      <c r="I122" s="21">
        <v>32.799999999999997</v>
      </c>
      <c r="J122" s="21">
        <v>196.8</v>
      </c>
      <c r="K122" s="22"/>
      <c r="L122" s="21">
        <v>9.75</v>
      </c>
    </row>
    <row r="123" spans="1:12" ht="15" x14ac:dyDescent="0.25">
      <c r="A123" s="45"/>
      <c r="B123" s="24"/>
      <c r="C123" s="25"/>
      <c r="D123" s="26"/>
      <c r="E123" s="27" t="s">
        <v>60</v>
      </c>
      <c r="F123" s="28">
        <v>90</v>
      </c>
      <c r="G123" s="28">
        <v>12.7</v>
      </c>
      <c r="H123" s="28">
        <v>5.2</v>
      </c>
      <c r="I123" s="28">
        <v>4</v>
      </c>
      <c r="J123" s="28">
        <v>113.7</v>
      </c>
      <c r="K123" s="29"/>
      <c r="L123" s="28">
        <v>23.74</v>
      </c>
    </row>
    <row r="124" spans="1:12" ht="15" x14ac:dyDescent="0.25">
      <c r="A124" s="45"/>
      <c r="B124" s="24"/>
      <c r="C124" s="25"/>
      <c r="D124" s="30" t="s">
        <v>29</v>
      </c>
      <c r="E124" s="27" t="s">
        <v>61</v>
      </c>
      <c r="F124" s="28">
        <v>200</v>
      </c>
      <c r="G124" s="28">
        <v>0.2</v>
      </c>
      <c r="H124" s="28">
        <v>0.1</v>
      </c>
      <c r="I124" s="28">
        <v>6.6</v>
      </c>
      <c r="J124" s="28">
        <v>27.9</v>
      </c>
      <c r="K124" s="29"/>
      <c r="L124" s="28">
        <v>2.37</v>
      </c>
    </row>
    <row r="125" spans="1:12" ht="15" x14ac:dyDescent="0.25">
      <c r="A125" s="45"/>
      <c r="B125" s="24"/>
      <c r="C125" s="25"/>
      <c r="D125" s="30" t="s">
        <v>31</v>
      </c>
      <c r="E125" s="27" t="s">
        <v>76</v>
      </c>
      <c r="F125" s="28">
        <v>40</v>
      </c>
      <c r="G125" s="28">
        <v>3</v>
      </c>
      <c r="H125" s="28">
        <v>0.3</v>
      </c>
      <c r="I125" s="28">
        <v>19.7</v>
      </c>
      <c r="J125" s="28">
        <v>93.8</v>
      </c>
      <c r="K125" s="29"/>
      <c r="L125" s="28">
        <v>2.9</v>
      </c>
    </row>
    <row r="126" spans="1:12" ht="15" x14ac:dyDescent="0.25">
      <c r="A126" s="45"/>
      <c r="B126" s="24"/>
      <c r="C126" s="25"/>
      <c r="D126" s="30" t="s">
        <v>32</v>
      </c>
      <c r="E126" s="27" t="s">
        <v>62</v>
      </c>
      <c r="F126" s="28">
        <v>200</v>
      </c>
      <c r="G126" s="28">
        <v>0.8</v>
      </c>
      <c r="H126" s="28">
        <v>0.8</v>
      </c>
      <c r="I126" s="28">
        <v>19.600000000000001</v>
      </c>
      <c r="J126" s="28">
        <v>88.8</v>
      </c>
      <c r="K126" s="29"/>
      <c r="L126" s="28">
        <v>15</v>
      </c>
    </row>
    <row r="127" spans="1:12" ht="15" x14ac:dyDescent="0.25">
      <c r="A127" s="45"/>
      <c r="B127" s="24"/>
      <c r="C127" s="25"/>
      <c r="D127" s="26"/>
      <c r="E127" s="27" t="s">
        <v>63</v>
      </c>
      <c r="F127" s="28">
        <v>60</v>
      </c>
      <c r="G127" s="28">
        <v>0.5</v>
      </c>
      <c r="H127" s="28">
        <v>6.1</v>
      </c>
      <c r="I127" s="28">
        <v>4.3</v>
      </c>
      <c r="J127" s="28">
        <v>74.3</v>
      </c>
      <c r="K127" s="29"/>
      <c r="L127" s="28">
        <v>7.97</v>
      </c>
    </row>
    <row r="128" spans="1:12" ht="15" x14ac:dyDescent="0.25">
      <c r="A128" s="45"/>
      <c r="B128" s="24"/>
      <c r="C128" s="25"/>
      <c r="D128" s="26" t="s">
        <v>31</v>
      </c>
      <c r="E128" s="27" t="s">
        <v>75</v>
      </c>
      <c r="F128" s="28">
        <v>40</v>
      </c>
      <c r="G128" s="28">
        <v>2.6</v>
      </c>
      <c r="H128" s="28">
        <v>0.5</v>
      </c>
      <c r="I128" s="28">
        <v>13.4</v>
      </c>
      <c r="J128" s="28">
        <v>68.3</v>
      </c>
      <c r="K128" s="29"/>
      <c r="L128" s="28">
        <v>2.9</v>
      </c>
    </row>
    <row r="129" spans="1:12" ht="15" x14ac:dyDescent="0.25">
      <c r="A129" s="46"/>
      <c r="B129" s="32"/>
      <c r="C129" s="33"/>
      <c r="D129" s="34" t="s">
        <v>35</v>
      </c>
      <c r="E129" s="35"/>
      <c r="F129" s="36">
        <f>SUM(F122:F128)</f>
        <v>780</v>
      </c>
      <c r="G129" s="36">
        <f t="shared" ref="G129:J129" si="17">SUM(G122:G128)</f>
        <v>25.1</v>
      </c>
      <c r="H129" s="36">
        <f t="shared" si="17"/>
        <v>17.900000000000002</v>
      </c>
      <c r="I129" s="36">
        <f t="shared" si="17"/>
        <v>100.39999999999999</v>
      </c>
      <c r="J129" s="36">
        <f t="shared" si="17"/>
        <v>663.59999999999991</v>
      </c>
      <c r="K129" s="37"/>
      <c r="L129" s="36">
        <f>SUM(L122:L128)</f>
        <v>64.63</v>
      </c>
    </row>
    <row r="130" spans="1:12" ht="15" x14ac:dyDescent="0.25">
      <c r="A130" s="39">
        <f>A122</f>
        <v>2</v>
      </c>
      <c r="B130" s="39">
        <f>B122</f>
        <v>2</v>
      </c>
      <c r="C130" s="40" t="s">
        <v>36</v>
      </c>
      <c r="D130" s="30" t="s">
        <v>37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30" t="s">
        <v>42</v>
      </c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30" t="s">
        <v>43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5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ht="15" x14ac:dyDescent="0.25">
      <c r="A138" s="45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spans="1:12" ht="15" x14ac:dyDescent="0.25">
      <c r="A139" s="46"/>
      <c r="B139" s="32"/>
      <c r="C139" s="33"/>
      <c r="D139" s="34" t="s">
        <v>35</v>
      </c>
      <c r="E139" s="35"/>
      <c r="F139" s="36">
        <f>SUM(F130:F138)</f>
        <v>0</v>
      </c>
      <c r="G139" s="36">
        <f t="shared" ref="G139:J139" si="18">SUM(G130:G138)</f>
        <v>0</v>
      </c>
      <c r="H139" s="36">
        <f t="shared" si="18"/>
        <v>0</v>
      </c>
      <c r="I139" s="36">
        <f t="shared" si="18"/>
        <v>0</v>
      </c>
      <c r="J139" s="36">
        <f t="shared" si="18"/>
        <v>0</v>
      </c>
      <c r="K139" s="37"/>
      <c r="L139" s="36">
        <f>SUM(L130:L138)</f>
        <v>0</v>
      </c>
    </row>
    <row r="140" spans="1:12" ht="15" x14ac:dyDescent="0.2">
      <c r="A140" s="47">
        <f>A122</f>
        <v>2</v>
      </c>
      <c r="B140" s="47">
        <f>B122</f>
        <v>2</v>
      </c>
      <c r="C140" s="53" t="s">
        <v>44</v>
      </c>
      <c r="D140" s="54"/>
      <c r="E140" s="43"/>
      <c r="F140" s="44">
        <f>F129+F139</f>
        <v>780</v>
      </c>
      <c r="G140" s="44">
        <f>G129+G139</f>
        <v>25.1</v>
      </c>
      <c r="H140" s="44">
        <f>H129+H139</f>
        <v>17.900000000000002</v>
      </c>
      <c r="I140" s="44">
        <f>I129+I139</f>
        <v>100.39999999999999</v>
      </c>
      <c r="J140" s="44">
        <f t="shared" ref="J140:L140" si="19">J129+J139</f>
        <v>663.59999999999991</v>
      </c>
      <c r="K140" s="44"/>
      <c r="L140" s="44">
        <f t="shared" si="19"/>
        <v>64.63</v>
      </c>
    </row>
    <row r="141" spans="1:12" ht="15" x14ac:dyDescent="0.25">
      <c r="A141" s="16">
        <v>2</v>
      </c>
      <c r="B141" s="17">
        <v>3</v>
      </c>
      <c r="C141" s="18" t="s">
        <v>26</v>
      </c>
      <c r="D141" s="19" t="s">
        <v>27</v>
      </c>
      <c r="E141" s="20" t="s">
        <v>64</v>
      </c>
      <c r="F141" s="21">
        <v>200</v>
      </c>
      <c r="G141" s="21">
        <v>5.3</v>
      </c>
      <c r="H141" s="21">
        <v>5.7</v>
      </c>
      <c r="I141" s="21">
        <v>25.3</v>
      </c>
      <c r="J141" s="21">
        <v>174.2</v>
      </c>
      <c r="K141" s="22"/>
      <c r="L141" s="21">
        <v>17.73</v>
      </c>
    </row>
    <row r="142" spans="1:12" ht="15" x14ac:dyDescent="0.25">
      <c r="A142" s="23"/>
      <c r="B142" s="24"/>
      <c r="C142" s="25"/>
      <c r="D142" s="26"/>
      <c r="E142" s="27" t="s">
        <v>65</v>
      </c>
      <c r="F142" s="28">
        <v>15</v>
      </c>
      <c r="G142" s="28">
        <v>0.1</v>
      </c>
      <c r="H142" s="28">
        <v>10.9</v>
      </c>
      <c r="I142" s="28">
        <v>0.2</v>
      </c>
      <c r="J142" s="28">
        <v>99.1</v>
      </c>
      <c r="K142" s="29"/>
      <c r="L142" s="28">
        <v>8.98</v>
      </c>
    </row>
    <row r="143" spans="1:12" ht="15" x14ac:dyDescent="0.25">
      <c r="A143" s="23"/>
      <c r="B143" s="24"/>
      <c r="C143" s="25"/>
      <c r="D143" s="30" t="s">
        <v>29</v>
      </c>
      <c r="E143" s="27" t="s">
        <v>81</v>
      </c>
      <c r="F143" s="28">
        <v>200</v>
      </c>
      <c r="G143" s="28">
        <v>0.5</v>
      </c>
      <c r="H143" s="28">
        <v>0</v>
      </c>
      <c r="I143" s="28">
        <v>19.8</v>
      </c>
      <c r="J143" s="28">
        <v>81</v>
      </c>
      <c r="K143" s="29"/>
      <c r="L143" s="28">
        <v>3.3</v>
      </c>
    </row>
    <row r="144" spans="1:12" ht="15.75" customHeight="1" x14ac:dyDescent="0.25">
      <c r="A144" s="23"/>
      <c r="B144" s="24"/>
      <c r="C144" s="25"/>
      <c r="D144" s="30" t="s">
        <v>31</v>
      </c>
      <c r="E144" s="27" t="s">
        <v>76</v>
      </c>
      <c r="F144" s="28">
        <v>40</v>
      </c>
      <c r="G144" s="28">
        <v>3</v>
      </c>
      <c r="H144" s="28">
        <v>0.3</v>
      </c>
      <c r="I144" s="28">
        <v>19.7</v>
      </c>
      <c r="J144" s="28">
        <v>93.8</v>
      </c>
      <c r="K144" s="29"/>
      <c r="L144" s="28">
        <v>2.9</v>
      </c>
    </row>
    <row r="145" spans="1:12" ht="15" x14ac:dyDescent="0.25">
      <c r="A145" s="23"/>
      <c r="B145" s="24"/>
      <c r="C145" s="25"/>
      <c r="D145" s="30" t="s">
        <v>32</v>
      </c>
      <c r="E145" s="27" t="s">
        <v>66</v>
      </c>
      <c r="F145" s="28">
        <v>200</v>
      </c>
      <c r="G145" s="28">
        <v>1.8</v>
      </c>
      <c r="H145" s="28">
        <v>0.4</v>
      </c>
      <c r="I145" s="28">
        <v>16.2</v>
      </c>
      <c r="J145" s="28">
        <v>75.599999999999994</v>
      </c>
      <c r="K145" s="29"/>
      <c r="L145" s="28">
        <v>28.82</v>
      </c>
    </row>
    <row r="146" spans="1:12" ht="15" x14ac:dyDescent="0.25">
      <c r="A146" s="23"/>
      <c r="B146" s="24"/>
      <c r="C146" s="25"/>
      <c r="D146" s="26" t="s">
        <v>31</v>
      </c>
      <c r="E146" s="27" t="s">
        <v>75</v>
      </c>
      <c r="F146" s="28">
        <v>40</v>
      </c>
      <c r="G146" s="28">
        <v>2.6</v>
      </c>
      <c r="H146" s="28">
        <v>0.5</v>
      </c>
      <c r="I146" s="28">
        <v>13.4</v>
      </c>
      <c r="J146" s="28">
        <v>68.3</v>
      </c>
      <c r="K146" s="29"/>
      <c r="L146" s="28">
        <v>2.9</v>
      </c>
    </row>
    <row r="147" spans="1:12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31"/>
      <c r="B148" s="32"/>
      <c r="C148" s="33"/>
      <c r="D148" s="34" t="s">
        <v>35</v>
      </c>
      <c r="E148" s="35"/>
      <c r="F148" s="36">
        <f>SUM(F141:F147)</f>
        <v>695</v>
      </c>
      <c r="G148" s="36">
        <f t="shared" ref="G148:J148" si="20">SUM(G141:G147)</f>
        <v>13.299999999999999</v>
      </c>
      <c r="H148" s="36">
        <f t="shared" si="20"/>
        <v>17.8</v>
      </c>
      <c r="I148" s="36">
        <f t="shared" si="20"/>
        <v>94.600000000000009</v>
      </c>
      <c r="J148" s="36">
        <f t="shared" si="20"/>
        <v>591.99999999999989</v>
      </c>
      <c r="K148" s="37"/>
      <c r="L148" s="36">
        <f>SUM(L141:L147)</f>
        <v>64.63000000000001</v>
      </c>
    </row>
    <row r="149" spans="1:12" ht="15" x14ac:dyDescent="0.25">
      <c r="A149" s="38">
        <f>A141</f>
        <v>2</v>
      </c>
      <c r="B149" s="39">
        <f>B141</f>
        <v>3</v>
      </c>
      <c r="C149" s="40" t="s">
        <v>36</v>
      </c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38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39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41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0" t="s">
        <v>42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30" t="s">
        <v>43</v>
      </c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ht="15" x14ac:dyDescent="0.25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31"/>
      <c r="B158" s="32"/>
      <c r="C158" s="33"/>
      <c r="D158" s="34" t="s">
        <v>35</v>
      </c>
      <c r="E158" s="35"/>
      <c r="F158" s="36">
        <f>SUM(F149:F157)</f>
        <v>0</v>
      </c>
      <c r="G158" s="36">
        <f t="shared" ref="G158:J158" si="21">SUM(G149:G157)</f>
        <v>0</v>
      </c>
      <c r="H158" s="36">
        <f t="shared" si="21"/>
        <v>0</v>
      </c>
      <c r="I158" s="36">
        <f t="shared" si="21"/>
        <v>0</v>
      </c>
      <c r="J158" s="36">
        <f t="shared" si="21"/>
        <v>0</v>
      </c>
      <c r="K158" s="37"/>
      <c r="L158" s="36">
        <f>SUM(L149:L157)</f>
        <v>0</v>
      </c>
    </row>
    <row r="159" spans="1:12" ht="15" x14ac:dyDescent="0.2">
      <c r="A159" s="41">
        <f>A141</f>
        <v>2</v>
      </c>
      <c r="B159" s="42">
        <f>B141</f>
        <v>3</v>
      </c>
      <c r="C159" s="53" t="s">
        <v>44</v>
      </c>
      <c r="D159" s="54"/>
      <c r="E159" s="43"/>
      <c r="F159" s="44">
        <f>F148+F158</f>
        <v>695</v>
      </c>
      <c r="G159" s="44">
        <f>G148+G158</f>
        <v>13.299999999999999</v>
      </c>
      <c r="H159" s="44">
        <f>H148+H158</f>
        <v>17.8</v>
      </c>
      <c r="I159" s="44">
        <f>I148+I158</f>
        <v>94.600000000000009</v>
      </c>
      <c r="J159" s="44">
        <f t="shared" ref="J159:L159" si="22">J148+J158</f>
        <v>591.99999999999989</v>
      </c>
      <c r="K159" s="44"/>
      <c r="L159" s="44">
        <f t="shared" si="22"/>
        <v>64.63000000000001</v>
      </c>
    </row>
    <row r="160" spans="1:12" ht="15" x14ac:dyDescent="0.25">
      <c r="A160" s="16">
        <v>2</v>
      </c>
      <c r="B160" s="17">
        <v>4</v>
      </c>
      <c r="C160" s="18" t="s">
        <v>26</v>
      </c>
      <c r="D160" s="19" t="s">
        <v>27</v>
      </c>
      <c r="E160" s="20" t="s">
        <v>67</v>
      </c>
      <c r="F160" s="21">
        <v>150</v>
      </c>
      <c r="G160" s="21">
        <v>3.6</v>
      </c>
      <c r="H160" s="21">
        <v>4.8</v>
      </c>
      <c r="I160" s="21">
        <v>36.4</v>
      </c>
      <c r="J160" s="21">
        <v>203.5</v>
      </c>
      <c r="K160" s="22"/>
      <c r="L160" s="21">
        <v>8.7799999999999994</v>
      </c>
    </row>
    <row r="161" spans="1:12" ht="15" x14ac:dyDescent="0.25">
      <c r="A161" s="23"/>
      <c r="B161" s="24"/>
      <c r="C161" s="25"/>
      <c r="D161" s="26"/>
      <c r="E161" s="27" t="s">
        <v>52</v>
      </c>
      <c r="F161" s="28">
        <v>75</v>
      </c>
      <c r="G161" s="28">
        <v>14.3</v>
      </c>
      <c r="H161" s="28">
        <v>3.2</v>
      </c>
      <c r="I161" s="28">
        <v>10</v>
      </c>
      <c r="J161" s="28">
        <v>126.5</v>
      </c>
      <c r="K161" s="29"/>
      <c r="L161" s="28">
        <v>20.010000000000002</v>
      </c>
    </row>
    <row r="162" spans="1:12" ht="15" x14ac:dyDescent="0.25">
      <c r="A162" s="23"/>
      <c r="B162" s="24"/>
      <c r="C162" s="25"/>
      <c r="D162" s="30" t="s">
        <v>29</v>
      </c>
      <c r="E162" s="27" t="s">
        <v>68</v>
      </c>
      <c r="F162" s="28">
        <v>200</v>
      </c>
      <c r="G162" s="28">
        <v>0.4</v>
      </c>
      <c r="H162" s="28">
        <v>0.1</v>
      </c>
      <c r="I162" s="28">
        <v>14.3</v>
      </c>
      <c r="J162" s="28">
        <v>59.8</v>
      </c>
      <c r="K162" s="29"/>
      <c r="L162" s="28">
        <v>6.21</v>
      </c>
    </row>
    <row r="163" spans="1:12" ht="15" x14ac:dyDescent="0.25">
      <c r="A163" s="23"/>
      <c r="B163" s="24"/>
      <c r="C163" s="25"/>
      <c r="D163" s="30" t="s">
        <v>31</v>
      </c>
      <c r="E163" s="27" t="s">
        <v>76</v>
      </c>
      <c r="F163" s="28">
        <v>40</v>
      </c>
      <c r="G163" s="28">
        <v>3</v>
      </c>
      <c r="H163" s="28">
        <v>0.3</v>
      </c>
      <c r="I163" s="28">
        <v>19.7</v>
      </c>
      <c r="J163" s="28">
        <v>93.8</v>
      </c>
      <c r="K163" s="29"/>
      <c r="L163" s="28">
        <v>2.9</v>
      </c>
    </row>
    <row r="164" spans="1:12" ht="15" x14ac:dyDescent="0.25">
      <c r="A164" s="23"/>
      <c r="B164" s="24"/>
      <c r="C164" s="25"/>
      <c r="D164" s="30" t="s">
        <v>32</v>
      </c>
      <c r="E164" s="27" t="s">
        <v>62</v>
      </c>
      <c r="F164" s="28">
        <v>200</v>
      </c>
      <c r="G164" s="28">
        <v>0.8</v>
      </c>
      <c r="H164" s="28">
        <v>0.8</v>
      </c>
      <c r="I164" s="28">
        <v>19.600000000000001</v>
      </c>
      <c r="J164" s="28">
        <v>88.8</v>
      </c>
      <c r="K164" s="29"/>
      <c r="L164" s="28">
        <v>15</v>
      </c>
    </row>
    <row r="165" spans="1:12" ht="15" x14ac:dyDescent="0.25">
      <c r="A165" s="23"/>
      <c r="B165" s="24"/>
      <c r="C165" s="25"/>
      <c r="D165" s="26"/>
      <c r="E165" s="27" t="s">
        <v>80</v>
      </c>
      <c r="F165" s="28">
        <v>60</v>
      </c>
      <c r="G165" s="28">
        <v>0.6</v>
      </c>
      <c r="H165" s="28">
        <v>3.1</v>
      </c>
      <c r="I165" s="28">
        <v>1.8</v>
      </c>
      <c r="J165" s="28">
        <v>37.5</v>
      </c>
      <c r="K165" s="29"/>
      <c r="L165" s="28">
        <v>11.73</v>
      </c>
    </row>
    <row r="166" spans="1:12" ht="15" x14ac:dyDescent="0.25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31"/>
      <c r="B167" s="32"/>
      <c r="C167" s="33"/>
      <c r="D167" s="34" t="s">
        <v>35</v>
      </c>
      <c r="E167" s="35"/>
      <c r="F167" s="36">
        <f>SUM(F160:F166)</f>
        <v>725</v>
      </c>
      <c r="G167" s="36">
        <f t="shared" ref="G167:J167" si="23">SUM(G160:G166)</f>
        <v>22.700000000000003</v>
      </c>
      <c r="H167" s="36">
        <f t="shared" si="23"/>
        <v>12.3</v>
      </c>
      <c r="I167" s="36">
        <f t="shared" si="23"/>
        <v>101.8</v>
      </c>
      <c r="J167" s="36">
        <f t="shared" si="23"/>
        <v>609.9</v>
      </c>
      <c r="K167" s="37"/>
      <c r="L167" s="36">
        <f>SUM(L160:L166)</f>
        <v>64.63</v>
      </c>
    </row>
    <row r="168" spans="1:12" ht="15" x14ac:dyDescent="0.25">
      <c r="A168" s="38">
        <f>A160</f>
        <v>2</v>
      </c>
      <c r="B168" s="39">
        <f>B160</f>
        <v>4</v>
      </c>
      <c r="C168" s="40" t="s">
        <v>36</v>
      </c>
      <c r="D168" s="30" t="s">
        <v>37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38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39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41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0" t="s">
        <v>42</v>
      </c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30" t="s">
        <v>43</v>
      </c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ht="15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31"/>
      <c r="B177" s="32"/>
      <c r="C177" s="33"/>
      <c r="D177" s="34" t="s">
        <v>35</v>
      </c>
      <c r="E177" s="35"/>
      <c r="F177" s="36">
        <f>SUM(F168:F176)</f>
        <v>0</v>
      </c>
      <c r="G177" s="36">
        <f t="shared" ref="G177:J177" si="24">SUM(G168:G176)</f>
        <v>0</v>
      </c>
      <c r="H177" s="36">
        <f t="shared" si="24"/>
        <v>0</v>
      </c>
      <c r="I177" s="36">
        <f t="shared" si="24"/>
        <v>0</v>
      </c>
      <c r="J177" s="36">
        <f t="shared" si="24"/>
        <v>0</v>
      </c>
      <c r="K177" s="37"/>
      <c r="L177" s="36">
        <f>SUM(L168:L176)</f>
        <v>0</v>
      </c>
    </row>
    <row r="178" spans="1:12" ht="15" x14ac:dyDescent="0.2">
      <c r="A178" s="41">
        <f>A160</f>
        <v>2</v>
      </c>
      <c r="B178" s="42">
        <f>B160</f>
        <v>4</v>
      </c>
      <c r="C178" s="53" t="s">
        <v>44</v>
      </c>
      <c r="D178" s="54"/>
      <c r="E178" s="43"/>
      <c r="F178" s="44">
        <f>F167+F177</f>
        <v>725</v>
      </c>
      <c r="G178" s="44">
        <f>G167+G177</f>
        <v>22.700000000000003</v>
      </c>
      <c r="H178" s="44">
        <f>H167+H177</f>
        <v>12.3</v>
      </c>
      <c r="I178" s="44">
        <f>I167+I177</f>
        <v>101.8</v>
      </c>
      <c r="J178" s="44">
        <f t="shared" ref="J178:L178" si="25">J167+J177</f>
        <v>609.9</v>
      </c>
      <c r="K178" s="44"/>
      <c r="L178" s="44">
        <f t="shared" si="25"/>
        <v>64.63</v>
      </c>
    </row>
    <row r="179" spans="1:12" ht="15" x14ac:dyDescent="0.25">
      <c r="A179" s="16">
        <v>2</v>
      </c>
      <c r="B179" s="17">
        <v>5</v>
      </c>
      <c r="C179" s="18" t="s">
        <v>26</v>
      </c>
      <c r="D179" s="19" t="s">
        <v>27</v>
      </c>
      <c r="E179" s="20" t="s">
        <v>73</v>
      </c>
      <c r="F179" s="21">
        <v>200</v>
      </c>
      <c r="G179" s="21">
        <v>21</v>
      </c>
      <c r="H179" s="21">
        <v>7</v>
      </c>
      <c r="I179" s="21">
        <v>17.5</v>
      </c>
      <c r="J179" s="21">
        <v>217.3</v>
      </c>
      <c r="K179" s="22"/>
      <c r="L179" s="21">
        <v>22.05</v>
      </c>
    </row>
    <row r="180" spans="1:12" ht="15" x14ac:dyDescent="0.2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29</v>
      </c>
      <c r="E181" s="27" t="s">
        <v>69</v>
      </c>
      <c r="F181" s="28">
        <v>200</v>
      </c>
      <c r="G181" s="28">
        <v>0.2</v>
      </c>
      <c r="H181" s="28">
        <v>0</v>
      </c>
      <c r="I181" s="28">
        <v>6.4</v>
      </c>
      <c r="J181" s="28">
        <v>26.8</v>
      </c>
      <c r="K181" s="29"/>
      <c r="L181" s="28">
        <v>1.71</v>
      </c>
    </row>
    <row r="182" spans="1:12" ht="15" x14ac:dyDescent="0.25">
      <c r="A182" s="23"/>
      <c r="B182" s="24"/>
      <c r="C182" s="25"/>
      <c r="D182" s="30" t="s">
        <v>31</v>
      </c>
      <c r="E182" s="27" t="s">
        <v>84</v>
      </c>
      <c r="F182" s="28">
        <v>40</v>
      </c>
      <c r="G182" s="28">
        <v>2.6</v>
      </c>
      <c r="H182" s="28">
        <v>0.5</v>
      </c>
      <c r="I182" s="28">
        <v>15.8</v>
      </c>
      <c r="J182" s="28">
        <v>78.2</v>
      </c>
      <c r="K182" s="29"/>
      <c r="L182" s="28">
        <v>2.9</v>
      </c>
    </row>
    <row r="183" spans="1:12" ht="15" x14ac:dyDescent="0.25">
      <c r="A183" s="23"/>
      <c r="B183" s="24"/>
      <c r="C183" s="25"/>
      <c r="D183" s="30" t="s">
        <v>32</v>
      </c>
      <c r="E183" s="27" t="s">
        <v>58</v>
      </c>
      <c r="F183" s="28">
        <v>200</v>
      </c>
      <c r="G183" s="28">
        <v>3</v>
      </c>
      <c r="H183" s="28">
        <v>1</v>
      </c>
      <c r="I183" s="28">
        <v>42</v>
      </c>
      <c r="J183" s="28">
        <v>189</v>
      </c>
      <c r="K183" s="29"/>
      <c r="L183" s="28">
        <v>22.4</v>
      </c>
    </row>
    <row r="184" spans="1:12" ht="15" x14ac:dyDescent="0.25">
      <c r="A184" s="23"/>
      <c r="B184" s="24"/>
      <c r="C184" s="25"/>
      <c r="D184" s="26"/>
      <c r="E184" s="27" t="s">
        <v>56</v>
      </c>
      <c r="F184" s="28">
        <v>30</v>
      </c>
      <c r="G184" s="28">
        <v>7</v>
      </c>
      <c r="H184" s="28">
        <v>8.9</v>
      </c>
      <c r="I184" s="28">
        <v>0</v>
      </c>
      <c r="J184" s="28">
        <v>107.5</v>
      </c>
      <c r="K184" s="29"/>
      <c r="L184" s="28">
        <v>15.57</v>
      </c>
    </row>
    <row r="185" spans="1:12" ht="15" x14ac:dyDescent="0.25">
      <c r="A185" s="23"/>
      <c r="B185" s="24"/>
      <c r="C185" s="25"/>
      <c r="D185" s="26"/>
      <c r="E185" s="27"/>
      <c r="F185" s="28"/>
      <c r="G185" s="28"/>
      <c r="H185" s="28"/>
      <c r="I185" s="28"/>
      <c r="J185" s="28"/>
      <c r="K185" s="29"/>
      <c r="L185" s="28"/>
    </row>
    <row r="186" spans="1:12" ht="15.75" customHeight="1" x14ac:dyDescent="0.25">
      <c r="A186" s="31"/>
      <c r="B186" s="32"/>
      <c r="C186" s="33"/>
      <c r="D186" s="34" t="s">
        <v>35</v>
      </c>
      <c r="E186" s="35"/>
      <c r="F186" s="36">
        <f>SUM(F179:F185)</f>
        <v>670</v>
      </c>
      <c r="G186" s="36">
        <f t="shared" ref="G186:J186" si="26">SUM(G179:G185)</f>
        <v>33.799999999999997</v>
      </c>
      <c r="H186" s="36">
        <f t="shared" si="26"/>
        <v>17.399999999999999</v>
      </c>
      <c r="I186" s="36">
        <f t="shared" si="26"/>
        <v>81.7</v>
      </c>
      <c r="J186" s="36">
        <f t="shared" si="26"/>
        <v>618.79999999999995</v>
      </c>
      <c r="K186" s="37"/>
      <c r="L186" s="36">
        <f>SUM(L179:L185)</f>
        <v>64.63</v>
      </c>
    </row>
    <row r="187" spans="1:12" ht="15" x14ac:dyDescent="0.25">
      <c r="A187" s="38">
        <f>A179</f>
        <v>2</v>
      </c>
      <c r="B187" s="39">
        <f>B179</f>
        <v>5</v>
      </c>
      <c r="C187" s="40" t="s">
        <v>36</v>
      </c>
      <c r="D187" s="30" t="s">
        <v>37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38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39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41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0" t="s">
        <v>42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30" t="s">
        <v>43</v>
      </c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 x14ac:dyDescent="0.25">
      <c r="A196" s="31"/>
      <c r="B196" s="32"/>
      <c r="C196" s="33"/>
      <c r="D196" s="34" t="s">
        <v>35</v>
      </c>
      <c r="E196" s="35"/>
      <c r="F196" s="36">
        <f>SUM(F187:F195)</f>
        <v>0</v>
      </c>
      <c r="G196" s="36">
        <f t="shared" ref="G196:J196" si="27">SUM(G187:G195)</f>
        <v>0</v>
      </c>
      <c r="H196" s="36">
        <f t="shared" si="27"/>
        <v>0</v>
      </c>
      <c r="I196" s="36">
        <f t="shared" si="27"/>
        <v>0</v>
      </c>
      <c r="J196" s="36">
        <f t="shared" si="27"/>
        <v>0</v>
      </c>
      <c r="K196" s="37"/>
      <c r="L196" s="36">
        <f>SUM(L187:L195)</f>
        <v>0</v>
      </c>
    </row>
    <row r="197" spans="1:12" ht="15" x14ac:dyDescent="0.2">
      <c r="A197" s="41">
        <f>A179</f>
        <v>2</v>
      </c>
      <c r="B197" s="42">
        <f>B179</f>
        <v>5</v>
      </c>
      <c r="C197" s="53" t="s">
        <v>44</v>
      </c>
      <c r="D197" s="54"/>
      <c r="E197" s="43"/>
      <c r="F197" s="44">
        <f>F186+F196</f>
        <v>670</v>
      </c>
      <c r="G197" s="44">
        <f>G186+G196</f>
        <v>33.799999999999997</v>
      </c>
      <c r="H197" s="44">
        <f>H186+H196</f>
        <v>17.399999999999999</v>
      </c>
      <c r="I197" s="44">
        <f>I186+I196</f>
        <v>81.7</v>
      </c>
      <c r="J197" s="44">
        <f t="shared" ref="J197:L197" si="28">J186+J196</f>
        <v>618.79999999999995</v>
      </c>
      <c r="K197" s="44"/>
      <c r="L197" s="44">
        <f t="shared" si="28"/>
        <v>64.63</v>
      </c>
    </row>
    <row r="198" spans="1:12" x14ac:dyDescent="0.2">
      <c r="A198" s="50"/>
      <c r="B198" s="51"/>
      <c r="C198" s="55" t="s">
        <v>70</v>
      </c>
      <c r="D198" s="55"/>
      <c r="E198" s="55"/>
      <c r="F198" s="52">
        <f>(F25+F44+F63+F82+F102+F121+F140+F159+F178+F197)/(IF(F25=0,0,1)+IF(F44=0,0,1)+IF(F63=0,0,1)+IF(F82=0,0,1)+IF(F102=0,0,1)+IF(F121=0,0,1)+IF(F140=0,0,1)+IF(F159=0,0,1)+IF(F178=0,0,1)+IF(F197=0,0,1))</f>
        <v>682</v>
      </c>
      <c r="G198" s="52">
        <f>(G25+G44+G63+G82+G102+G121+G140+G159+G178+G197)/(IF(G25=0,0,1)+IF(G44=0,0,1)+IF(G63=0,0,1)+IF(G82=0,0,1)+IF(G102=0,0,1)+IF(G121=0,0,1)+IF(G140=0,0,1)+IF(G159=0,0,1)+IF(G178=0,0,1)+IF(G197=0,0,1))</f>
        <v>27.840000000000003</v>
      </c>
      <c r="H198" s="52">
        <f>(H25+H44+H63+H82+H102+H121+H140+H159+H178+H197)/(IF(H25=0,0,1)+IF(H44=0,0,1)+IF(H63=0,0,1)+IF(H82=0,0,1)+IF(H102=0,0,1)+IF(H121=0,0,1)+IF(H140=0,0,1)+IF(H159=0,0,1)+IF(H178=0,0,1)+IF(H197=0,0,1))</f>
        <v>14.420000000000002</v>
      </c>
      <c r="I198" s="52">
        <f>(I25+I44+I63+I82+I102+I121+I140+I159+I178+I197)/(IF(I25=0,0,1)+IF(I44=0,0,1)+IF(I63=0,0,1)+IF(I82=0,0,1)+IF(I102=0,0,1)+IF(I121=0,0,1)+IF(I140=0,0,1)+IF(I159=0,0,1)+IF(I178=0,0,1)+IF(I197=0,0,1))</f>
        <v>91.712999999999994</v>
      </c>
      <c r="J198" s="52">
        <f>(J25+J44+J63+J82+J102+J121+J140+J159+J178+J197)/(IF(J25=0,0,1)+IF(J44=0,0,1)+IF(J63=0,0,1)+IF(J82=0,0,1)+IF(J102=0,0,1)+IF(J121=0,0,1)+IF(J140=0,0,1)+IF(J159=0,0,1)+IF(J178=0,0,1)+IF(J197=0,0,1))</f>
        <v>630.66</v>
      </c>
      <c r="K198" s="52"/>
      <c r="L198" s="52">
        <f>(L25+L44+L63+L82+L102+L121+L140+L159+L178+L197)/(IF(L25=0,0,1)+IF(L44=0,0,1)+IF(L63=0,0,1)+IF(L82=0,0,1)+IF(L102=0,0,1)+IF(L121=0,0,1)+IF(L140=0,0,1)+IF(L159=0,0,1)+IF(L178=0,0,1)+IF(L197=0,0,1))</f>
        <v>64.63</v>
      </c>
    </row>
  </sheetData>
  <mergeCells count="14">
    <mergeCell ref="C1:E1"/>
    <mergeCell ref="H1:K1"/>
    <mergeCell ref="H2:K2"/>
    <mergeCell ref="C25:D25"/>
    <mergeCell ref="C44:D44"/>
    <mergeCell ref="C159:D159"/>
    <mergeCell ref="C178:D178"/>
    <mergeCell ref="C197:D197"/>
    <mergeCell ref="C198:E198"/>
    <mergeCell ref="C63:D63"/>
    <mergeCell ref="C82:D82"/>
    <mergeCell ref="C102:D102"/>
    <mergeCell ref="C121:D121"/>
    <mergeCell ref="C140:D14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2024-12-11T16:23:56Z</dcterms:modified>
</cp:coreProperties>
</file>